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ntge\Documents\T's Meat Shop\"/>
    </mc:Choice>
  </mc:AlternateContent>
  <xr:revisionPtr revIDLastSave="0" documentId="8_{6B2174E5-B748-49AF-A3DC-DD95C6A526A5}" xr6:coauthVersionLast="47" xr6:coauthVersionMax="47" xr10:uidLastSave="{00000000-0000-0000-0000-000000000000}"/>
  <bookViews>
    <workbookView xWindow="-120" yWindow="-120" windowWidth="25440" windowHeight="15390" xr2:uid="{2F6BAEB7-3892-47F0-BB2A-4EC73F00AAA1}"/>
  </bookViews>
  <sheets>
    <sheet name="catalog_products (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0" i="1" l="1"/>
  <c r="F119" i="1"/>
  <c r="F118" i="1"/>
  <c r="F117" i="1"/>
  <c r="F116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0" i="1"/>
  <c r="F99" i="1"/>
  <c r="F98" i="1"/>
  <c r="F97" i="1"/>
  <c r="F96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E6" i="1"/>
  <c r="F122" i="1" l="1"/>
  <c r="F123" i="1" s="1"/>
  <c r="F124" i="1" s="1"/>
</calcChain>
</file>

<file path=xl/sharedStrings.xml><?xml version="1.0" encoding="utf-8"?>
<sst xmlns="http://schemas.openxmlformats.org/spreadsheetml/2006/main" count="235" uniqueCount="165">
  <si>
    <t>NAME</t>
  </si>
  <si>
    <t>DATE</t>
  </si>
  <si>
    <t>PHONE</t>
  </si>
  <si>
    <t>BEEF</t>
  </si>
  <si>
    <t>Size</t>
  </si>
  <si>
    <t>price</t>
  </si>
  <si>
    <t xml:space="preserve">Order </t>
  </si>
  <si>
    <t>Total</t>
  </si>
  <si>
    <t>JUMBO WIENERS (BEEF/PORK)</t>
  </si>
  <si>
    <t>BEEF FRANKS</t>
  </si>
  <si>
    <t xml:space="preserve">PRIME RIB BEEF BURGERS - 4 * 6oz </t>
  </si>
  <si>
    <t>1.5lbs</t>
  </si>
  <si>
    <t xml:space="preserve">PRIME RIB BEEF BURGERS - 4 * 8oz </t>
  </si>
  <si>
    <t>2lbs</t>
  </si>
  <si>
    <t xml:space="preserve">100% ALL BEEF BURGERS - 4 * 8oz </t>
  </si>
  <si>
    <t>1lb</t>
  </si>
  <si>
    <t xml:space="preserve">BEEF TOP SIRLOIN ROAST AAA </t>
  </si>
  <si>
    <t>3lbs avg</t>
  </si>
  <si>
    <t>BEEF TOP SIRLOIN ROAST AAA</t>
  </si>
  <si>
    <t>4lbs avg</t>
  </si>
  <si>
    <t>CORNED BEEF BRISKET - GRASS FED</t>
  </si>
  <si>
    <t>3.5lbs avg</t>
  </si>
  <si>
    <t>4.5lbs avg</t>
  </si>
  <si>
    <t>MARROW BONES</t>
  </si>
  <si>
    <t>1.5lbs avg</t>
  </si>
  <si>
    <t>PEPPERETTES  Honey Garlic</t>
  </si>
  <si>
    <t>PEPPERETTES  Mild Beef</t>
  </si>
  <si>
    <t>TOP SIRLOIN PASTURE RAISED (GF) AAA - 2*8oz</t>
  </si>
  <si>
    <t>16oz</t>
  </si>
  <si>
    <t>STEAK STRIPLOIN GRASS FED AAA - 2*8oz</t>
  </si>
  <si>
    <t>STEAK TENDERLOIN GRASS FED AAA - 2*6oz</t>
  </si>
  <si>
    <t>12oz</t>
  </si>
  <si>
    <t>T-BONE STEAK PASTURE RAISED (GF) AAA+ - 14oz</t>
  </si>
  <si>
    <t>14oz</t>
  </si>
  <si>
    <t>RIB STEAK PASTURE RAISED (GF) AAA - 1LB</t>
  </si>
  <si>
    <t>BEEF BRISKETTE -PASTURE RAISED (GF)</t>
  </si>
  <si>
    <t xml:space="preserve"> 4.5-5.5lbs</t>
  </si>
  <si>
    <t xml:space="preserve">BEEF BRISKETTE -PASTURE RAISED (GF) </t>
  </si>
  <si>
    <t>5.5-6.5lbs</t>
  </si>
  <si>
    <t xml:space="preserve"> 6.5-7.5lbs</t>
  </si>
  <si>
    <t xml:space="preserve">BEEF CHEEKS </t>
  </si>
  <si>
    <t>BEEF TALLOW</t>
  </si>
  <si>
    <t>POULTRY</t>
  </si>
  <si>
    <t>GROUND CHICKEN</t>
  </si>
  <si>
    <t>CHICKEN BREAST - BONE IN SKIN ON</t>
  </si>
  <si>
    <t>CHICKEN BREAST BONELESS &amp; SKINLESS</t>
  </si>
  <si>
    <t>CHICKEN DRUMS &amp; THIGHS</t>
  </si>
  <si>
    <t>CHICKEN LEGS WHOLE</t>
  </si>
  <si>
    <t>CHICKEN SAUSAGE - Cheddar &amp; Jalapeno</t>
  </si>
  <si>
    <t>CHICKEN SAUSAGE - Honey Garlic</t>
  </si>
  <si>
    <t>CHICKEN SAUSAGE - Leek &amp; Feta</t>
  </si>
  <si>
    <t>CHICKEN SAUSAGE - Salt &amp; Pepper</t>
  </si>
  <si>
    <t>CHICKEN SAUSAGE - Spinach &amp; Feta</t>
  </si>
  <si>
    <t>CHICKEN SAUSAGE - Sun Dried Tomatoe &amp; Basil</t>
  </si>
  <si>
    <t>CHICKEN WINGS</t>
  </si>
  <si>
    <t>BREADED CHICKEN FINGERS</t>
  </si>
  <si>
    <t>2Kg</t>
  </si>
  <si>
    <t>CHICKEN BURGERS</t>
  </si>
  <si>
    <t>WHOLE CHICKEN</t>
  </si>
  <si>
    <t>GROUND TURKEY</t>
  </si>
  <si>
    <t>TURKEY BACON</t>
  </si>
  <si>
    <t>BREAKFAST TURKEY SAUSAGES</t>
  </si>
  <si>
    <t>TURKEY SAUSAGE - Honey Garlic</t>
  </si>
  <si>
    <t>TURKEY SAUSAGE - Mild Italian</t>
  </si>
  <si>
    <t>TURKEY SAUSAGE - Salt &amp; Pepper</t>
  </si>
  <si>
    <t xml:space="preserve">TURKEY BURGERS Classic - 4 * 5oz </t>
  </si>
  <si>
    <t>1.25lbs</t>
  </si>
  <si>
    <t xml:space="preserve">TURKEY BURGERS Cranberry &amp; Spinach 4 * 5oz </t>
  </si>
  <si>
    <t xml:space="preserve">TURKEY BURGERS Garlic 4 * 5oz </t>
  </si>
  <si>
    <t xml:space="preserve">TURKEY BURGERS Onion &amp; Parsley 4 * 5oz </t>
  </si>
  <si>
    <t>TURKEY BREAST ROAST - White</t>
  </si>
  <si>
    <t>5-5.5lb avg</t>
  </si>
  <si>
    <t>TURKEY BREAST ROAST - avg Dark</t>
  </si>
  <si>
    <t>8.5-9.5 avg</t>
  </si>
  <si>
    <t>TURKEY BREAST ROAST - Whte</t>
  </si>
  <si>
    <t>8-9lbs</t>
  </si>
  <si>
    <t>TURKEY - SMALL FREE RANGE</t>
  </si>
  <si>
    <t>10-12lbs</t>
  </si>
  <si>
    <t>TURKEY - MEDIUM FREE RANGE</t>
  </si>
  <si>
    <t>15-16lbs avg</t>
  </si>
  <si>
    <t>TURKEY - LARGE FREE RANGE</t>
  </si>
  <si>
    <t>20-22lbs avg</t>
  </si>
  <si>
    <t>STEWING HENS</t>
  </si>
  <si>
    <t>MUSCOVY DUCK BREAST</t>
  </si>
  <si>
    <t>PORK</t>
  </si>
  <si>
    <t xml:space="preserve">GROUND PORK </t>
  </si>
  <si>
    <t>PEAMEAL BACON</t>
  </si>
  <si>
    <t>SLICED BACON</t>
  </si>
  <si>
    <t>BREAKFAST PORK SAUSAGE</t>
  </si>
  <si>
    <t>PORK SAUSAGE - HONEY GARLIC</t>
  </si>
  <si>
    <t>PORK SAUSAGE - PLAIN</t>
  </si>
  <si>
    <t>PORK TENDERLOIN</t>
  </si>
  <si>
    <t>1-1.5 lbs avg</t>
  </si>
  <si>
    <t>BONE IN PORK CHOPS - PLAIN</t>
  </si>
  <si>
    <t>BONELESS PORK LOIN CHOPS - PLAIN</t>
  </si>
  <si>
    <t>BONE IN PORK CHOPS - SMOKED</t>
  </si>
  <si>
    <t>BONELESS PORK LOIN CHOPS - SMOKED</t>
  </si>
  <si>
    <t>PORK LOIN BONELESS ROAST</t>
  </si>
  <si>
    <t>PORK BACK RIBS</t>
  </si>
  <si>
    <t xml:space="preserve">BELFAST HAM </t>
  </si>
  <si>
    <t>3.5-4lbs</t>
  </si>
  <si>
    <t>BELFAST HAM</t>
  </si>
  <si>
    <t>5-6lbs</t>
  </si>
  <si>
    <t>BLACK FOREST HAM</t>
  </si>
  <si>
    <t>4-4.5lbs</t>
  </si>
  <si>
    <t>6.5-7.5lbs</t>
  </si>
  <si>
    <t>8-8.5lbs</t>
  </si>
  <si>
    <t xml:space="preserve">COTTAGE ROLL </t>
  </si>
  <si>
    <t>4.5-5.5lbs</t>
  </si>
  <si>
    <t>COUNTRY HAM  w/BONE</t>
  </si>
  <si>
    <t>FRENCHED RIB RACK OF PORK</t>
  </si>
  <si>
    <t>BISON</t>
  </si>
  <si>
    <t>BISON BURGERS</t>
  </si>
  <si>
    <t>BISON GROUND</t>
  </si>
  <si>
    <t>BISON SAUSAGE - GARLIC</t>
  </si>
  <si>
    <t>BISON SAUSAGE - PLAIN</t>
  </si>
  <si>
    <t>BISON STEWING MEAT</t>
  </si>
  <si>
    <t>MEAT PIES</t>
  </si>
  <si>
    <t>MEAT PIES Chicken Pie 5"</t>
  </si>
  <si>
    <t>5"</t>
  </si>
  <si>
    <t>MEAT PIES Lean Ground Beef Pie 5"</t>
  </si>
  <si>
    <t>MEAT PIES Old South Tortiere Pie 5"</t>
  </si>
  <si>
    <t>MEAT PIES Steak and Kidney Pie 5"</t>
  </si>
  <si>
    <t>MEAT PIES Steak And Mushroom Pie 5"</t>
  </si>
  <si>
    <t>MEAT PIES Steak And Onion Pie 5"</t>
  </si>
  <si>
    <t>MEAT PIES Steak And Vegetable Pie 5"</t>
  </si>
  <si>
    <t>MEAT PIES Turkey Pie 5"</t>
  </si>
  <si>
    <t>PET FOOD</t>
  </si>
  <si>
    <t>PET FOOD - RAW CHICKEN</t>
  </si>
  <si>
    <t>PET FOOD - RAW BEEF/PORK</t>
  </si>
  <si>
    <t>24lbs</t>
  </si>
  <si>
    <t>FREEZER PACKS  *see website for details</t>
  </si>
  <si>
    <t xml:space="preserve">FREEZER PACK - CHICKEN LOVER </t>
  </si>
  <si>
    <t>FREEZER PACK - LOW FAT</t>
  </si>
  <si>
    <t xml:space="preserve">FREEZER PACK - PORK LOVER </t>
  </si>
  <si>
    <t xml:space="preserve">FREEZER PACK - BEEF LOVER  </t>
  </si>
  <si>
    <t xml:space="preserve">FREEZER PACK - MIXED MEATS </t>
  </si>
  <si>
    <t>TOTAL ORDERED</t>
  </si>
  <si>
    <t>DELIVERY</t>
  </si>
  <si>
    <t>TOTAL OWED</t>
  </si>
  <si>
    <t xml:space="preserve">Email to </t>
  </si>
  <si>
    <t xml:space="preserve">customerservice@ts-meatshop.ca </t>
  </si>
  <si>
    <t>2lbs avg</t>
  </si>
  <si>
    <t>5lbs avg</t>
  </si>
  <si>
    <t>LEAN GROUND BEEF (Grass Fed)</t>
  </si>
  <si>
    <t>DICED BEEF -PASTURE RAISED (Grass Fed)</t>
  </si>
  <si>
    <t>BEEF SHORT RIBS - 3 BONE CUT (Grass Fed)</t>
  </si>
  <si>
    <t>2.5lbs avg</t>
  </si>
  <si>
    <t>.75lbs avg</t>
  </si>
  <si>
    <t>1.3lbs avg</t>
  </si>
  <si>
    <t>5-6lbs avg</t>
  </si>
  <si>
    <t>1lb avg</t>
  </si>
  <si>
    <t>1.25lbs avg</t>
  </si>
  <si>
    <t>12-13lbs</t>
  </si>
  <si>
    <t>5.5-6lbs avg</t>
  </si>
  <si>
    <t>1.4lbs avg</t>
  </si>
  <si>
    <t>1.2lbs avg</t>
  </si>
  <si>
    <t>17.5lbs avg</t>
  </si>
  <si>
    <t>11lbs avg</t>
  </si>
  <si>
    <t>15.5lbs avg</t>
  </si>
  <si>
    <t>20lb avg</t>
  </si>
  <si>
    <t>STREET</t>
  </si>
  <si>
    <t>TOWN/CITY</t>
  </si>
  <si>
    <t>* FOR OUTDATED SHOPPING LIST WE WILL ADVISE WHEN THERE IS A PRICE CHANGE</t>
  </si>
  <si>
    <t>VERSION 11182023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</si>
</sst>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4</xdr:col>
      <xdr:colOff>776323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CB6ABE-66F8-E957-E174-D7A706F41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98" b="89972" l="2643" r="99882">
                      <a14:foregroundMark x1="5641" y1="29518" x2="10020" y2="21854"/>
                      <a14:foregroundMark x1="10020" y1="21854" x2="29231" y2="10596"/>
                      <a14:foregroundMark x1="29231" y1="10596" x2="62761" y2="5251"/>
                      <a14:foregroundMark x1="62761" y1="5251" x2="81065" y2="15184"/>
                      <a14:foregroundMark x1="81065" y1="15184" x2="87061" y2="20766"/>
                      <a14:foregroundMark x1="87061" y1="20766" x2="93057" y2="33018"/>
                      <a14:foregroundMark x1="93057" y1="33018" x2="94201" y2="42479"/>
                      <a14:foregroundMark x1="94201" y1="42479" x2="92939" y2="51041"/>
                      <a14:foregroundMark x1="92939" y1="51041" x2="88481" y2="57048"/>
                      <a14:foregroundMark x1="88481" y1="57048" x2="64221" y2="72280"/>
                      <a14:foregroundMark x1="64221" y1="72280" x2="39290" y2="74834"/>
                      <a14:foregroundMark x1="39290" y1="74834" x2="20710" y2="66887"/>
                      <a14:foregroundMark x1="20710" y1="66887" x2="7968" y2="55393"/>
                      <a14:foregroundMark x1="7968" y1="55393" x2="3432" y2="44040"/>
                      <a14:foregroundMark x1="3432" y1="44040" x2="4024" y2="33207"/>
                      <a14:foregroundMark x1="4024" y1="33207" x2="9467" y2="21570"/>
                      <a14:foregroundMark x1="9467" y1="21570" x2="20828" y2="14238"/>
                      <a14:foregroundMark x1="6509" y1="23226" x2="2288" y2="41107"/>
                      <a14:foregroundMark x1="2288" y1="41107" x2="8205" y2="57001"/>
                      <a14:foregroundMark x1="8205" y1="57001" x2="14083" y2="64570"/>
                      <a14:foregroundMark x1="14083" y1="64570" x2="19527" y2="68590"/>
                      <a14:foregroundMark x1="19527" y1="68590" x2="61420" y2="74030"/>
                      <a14:foregroundMark x1="61420" y1="74030" x2="73570" y2="71854"/>
                      <a14:foregroundMark x1="73570" y1="71854" x2="84970" y2="63482"/>
                      <a14:foregroundMark x1="84970" y1="63482" x2="90533" y2="41107"/>
                      <a14:foregroundMark x1="90533" y1="41107" x2="91045" y2="30937"/>
                      <a14:foregroundMark x1="91045" y1="30937" x2="88836" y2="22990"/>
                      <a14:foregroundMark x1="88836" y1="22990" x2="81538" y2="17408"/>
                      <a14:foregroundMark x1="81538" y1="17408" x2="56607" y2="10218"/>
                      <a14:foregroundMark x1="56607" y1="10218" x2="32071" y2="15468"/>
                      <a14:foregroundMark x1="32071" y1="15468" x2="5207" y2="33444"/>
                      <a14:foregroundMark x1="5207" y1="33444" x2="2682" y2="39215"/>
                      <a14:foregroundMark x1="25996" y1="6339" x2="46114" y2="1845"/>
                      <a14:foregroundMark x1="46114" y1="1845" x2="53136" y2="1798"/>
                      <a14:foregroundMark x1="53136" y1="1798" x2="69862" y2="6339"/>
                      <a14:foregroundMark x1="91795" y1="21476" x2="97751" y2="35336"/>
                      <a14:foregroundMark x1="97751" y1="35336" x2="97949" y2="44182"/>
                      <a14:foregroundMark x1="97949" y1="44182" x2="90454" y2="61921"/>
                      <a14:foregroundMark x1="90454" y1="61921" x2="89704" y2="62772"/>
                      <a14:foregroundMark x1="93491" y1="25733" x2="97318" y2="34106"/>
                      <a14:foregroundMark x1="97318" y1="34106" x2="94675" y2="53690"/>
                      <a14:foregroundMark x1="94675" y1="53690" x2="92150" y2="58467"/>
                      <a14:foregroundMark x1="97436" y1="34106" x2="99014" y2="41911"/>
                      <a14:foregroundMark x1="99014" y1="41911" x2="97909" y2="47446"/>
                      <a14:foregroundMark x1="98028" y1="33065" x2="99882" y2="40728"/>
                      <a14:foregroundMark x1="20710" y1="56433" x2="14951" y2="49811"/>
                      <a14:foregroundMark x1="14951" y1="49811" x2="42091" y2="46263"/>
                      <a14:foregroundMark x1="42091" y1="46263" x2="37791" y2="51892"/>
                      <a14:foregroundMark x1="37791" y1="51892" x2="15582" y2="59224"/>
                      <a14:foregroundMark x1="15582" y1="59224" x2="14320" y2="51892"/>
                      <a14:foregroundMark x1="14320" y1="51892" x2="14477" y2="51892"/>
                      <a14:foregroundMark x1="21933" y1="51892" x2="36016" y2="51892"/>
                      <a14:foregroundMark x1="12387" y1="56575" x2="15385" y2="48439"/>
                      <a14:foregroundMark x1="15385" y1="48439" x2="16686" y2="47919"/>
                      <a14:foregroundMark x1="19487" y1="61116" x2="28560" y2="58940"/>
                      <a14:foregroundMark x1="22564" y1="61116" x2="25720" y2="62299"/>
                      <a14:foregroundMark x1="31755" y1="45128" x2="33767" y2="36897"/>
                      <a14:foregroundMark x1="33767" y1="36897" x2="45325" y2="19253"/>
                      <a14:foregroundMark x1="42998" y1="22327" x2="39566" y2="25260"/>
                      <a14:foregroundMark x1="40671" y1="24693" x2="35621" y2="29801"/>
                      <a14:foregroundMark x1="35621" y1="29801" x2="37002" y2="28808"/>
                      <a14:foregroundMark x1="51479" y1="28382" x2="54911" y2="36566"/>
                      <a14:foregroundMark x1="54911" y1="36566" x2="60789" y2="40728"/>
                      <a14:foregroundMark x1="60789" y1="40728" x2="67732" y2="40397"/>
                      <a14:foregroundMark x1="67732" y1="40397" x2="82485" y2="40728"/>
                      <a14:foregroundMark x1="58698" y1="45412" x2="67140" y2="56528"/>
                      <a14:foregroundMark x1="67140" y1="56528" x2="68363" y2="57143"/>
                      <a14:foregroundMark x1="66903" y1="45979" x2="66903" y2="459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1290673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C58B-65F8-45AD-96EB-D67BD2B499C8}">
  <dimension ref="A1:AD127"/>
  <sheetViews>
    <sheetView tabSelected="1" workbookViewId="0">
      <selection activeCell="E11" sqref="E11"/>
    </sheetView>
  </sheetViews>
  <sheetFormatPr defaultColWidth="10.7109375" defaultRowHeight="15" x14ac:dyDescent="0.25"/>
  <cols>
    <col min="1" max="1" width="12.7109375" style="1" customWidth="1"/>
    <col min="2" max="2" width="35.28515625" style="1" customWidth="1"/>
    <col min="3" max="3" width="11.7109375" style="2" bestFit="1" customWidth="1"/>
    <col min="4" max="4" width="10.7109375" style="3"/>
    <col min="5" max="5" width="11.7109375" style="2" customWidth="1"/>
    <col min="6" max="6" width="10.7109375" style="2"/>
  </cols>
  <sheetData>
    <row r="1" spans="1:30" x14ac:dyDescent="0.25">
      <c r="A1" s="17" t="s">
        <v>140</v>
      </c>
      <c r="B1" s="18" t="s">
        <v>141</v>
      </c>
    </row>
    <row r="3" spans="1:30" x14ac:dyDescent="0.25">
      <c r="A3" s="1" t="s">
        <v>0</v>
      </c>
      <c r="B3" s="19"/>
      <c r="C3" s="19"/>
    </row>
    <row r="4" spans="1:30" x14ac:dyDescent="0.25">
      <c r="A4" s="1" t="s">
        <v>161</v>
      </c>
      <c r="B4" s="19"/>
      <c r="C4" s="19"/>
    </row>
    <row r="5" spans="1:30" x14ac:dyDescent="0.25">
      <c r="A5" s="1" t="s">
        <v>162</v>
      </c>
      <c r="B5" s="19"/>
      <c r="C5" s="19"/>
    </row>
    <row r="6" spans="1:30" x14ac:dyDescent="0.25">
      <c r="A6" s="1" t="s">
        <v>2</v>
      </c>
      <c r="B6" s="19"/>
      <c r="C6" s="19"/>
      <c r="D6" s="3" t="s">
        <v>1</v>
      </c>
      <c r="E6" s="4">
        <f ca="1">TODAY()</f>
        <v>45248</v>
      </c>
    </row>
    <row r="8" spans="1:30" x14ac:dyDescent="0.25">
      <c r="A8" s="5" t="s">
        <v>3</v>
      </c>
      <c r="B8" s="6"/>
      <c r="C8" s="7" t="s">
        <v>4</v>
      </c>
      <c r="D8" s="8" t="s">
        <v>5</v>
      </c>
      <c r="E8" s="14" t="s">
        <v>6</v>
      </c>
      <c r="F8" s="9" t="s">
        <v>7</v>
      </c>
    </row>
    <row r="9" spans="1:30" x14ac:dyDescent="0.25">
      <c r="A9" s="24" t="s">
        <v>8</v>
      </c>
      <c r="B9" s="25"/>
      <c r="C9" s="10" t="s">
        <v>15</v>
      </c>
      <c r="D9" s="11">
        <v>7.1</v>
      </c>
      <c r="E9" s="15"/>
      <c r="F9" s="11">
        <f>D9*E9</f>
        <v>0</v>
      </c>
    </row>
    <row r="10" spans="1:30" x14ac:dyDescent="0.25">
      <c r="A10" s="20" t="s">
        <v>9</v>
      </c>
      <c r="B10" s="21"/>
      <c r="C10" s="10" t="s">
        <v>15</v>
      </c>
      <c r="D10" s="11">
        <v>9.9</v>
      </c>
      <c r="E10" s="15"/>
      <c r="F10" s="11">
        <f t="shared" ref="F10:F33" si="0">D10*E10</f>
        <v>0</v>
      </c>
    </row>
    <row r="11" spans="1:30" x14ac:dyDescent="0.25">
      <c r="A11" s="20" t="s">
        <v>10</v>
      </c>
      <c r="B11" s="21"/>
      <c r="C11" s="10" t="s">
        <v>11</v>
      </c>
      <c r="D11" s="11">
        <v>15.9</v>
      </c>
      <c r="E11" s="15"/>
      <c r="F11" s="11">
        <f t="shared" si="0"/>
        <v>0</v>
      </c>
      <c r="AD11" s="12"/>
    </row>
    <row r="12" spans="1:30" x14ac:dyDescent="0.25">
      <c r="A12" s="20" t="s">
        <v>12</v>
      </c>
      <c r="B12" s="21"/>
      <c r="C12" s="10" t="s">
        <v>13</v>
      </c>
      <c r="D12" s="11">
        <v>19</v>
      </c>
      <c r="E12" s="15"/>
      <c r="F12" s="11">
        <f t="shared" si="0"/>
        <v>0</v>
      </c>
    </row>
    <row r="13" spans="1:30" x14ac:dyDescent="0.25">
      <c r="A13" s="20" t="s">
        <v>14</v>
      </c>
      <c r="B13" s="21"/>
      <c r="C13" s="10" t="s">
        <v>13</v>
      </c>
      <c r="D13" s="11">
        <v>18</v>
      </c>
      <c r="E13" s="15"/>
      <c r="F13" s="11">
        <f t="shared" si="0"/>
        <v>0</v>
      </c>
    </row>
    <row r="14" spans="1:30" x14ac:dyDescent="0.25">
      <c r="A14" s="20" t="s">
        <v>144</v>
      </c>
      <c r="B14" s="21"/>
      <c r="C14" s="10" t="s">
        <v>15</v>
      </c>
      <c r="D14" s="11">
        <v>10.5</v>
      </c>
      <c r="E14" s="15"/>
      <c r="F14" s="11">
        <f t="shared" si="0"/>
        <v>0</v>
      </c>
    </row>
    <row r="15" spans="1:30" x14ac:dyDescent="0.25">
      <c r="A15" s="20" t="s">
        <v>145</v>
      </c>
      <c r="B15" s="21"/>
      <c r="C15" s="10" t="s">
        <v>15</v>
      </c>
      <c r="D15" s="11">
        <v>13.1</v>
      </c>
      <c r="E15" s="15"/>
      <c r="F15" s="11">
        <f t="shared" si="0"/>
        <v>0</v>
      </c>
    </row>
    <row r="16" spans="1:30" x14ac:dyDescent="0.25">
      <c r="A16" s="20" t="s">
        <v>146</v>
      </c>
      <c r="B16" s="21"/>
      <c r="C16" s="10" t="s">
        <v>142</v>
      </c>
      <c r="D16" s="11">
        <v>25.1</v>
      </c>
      <c r="E16" s="15"/>
      <c r="F16" s="11">
        <f t="shared" si="0"/>
        <v>0</v>
      </c>
    </row>
    <row r="17" spans="1:30" x14ac:dyDescent="0.25">
      <c r="A17" s="20" t="s">
        <v>16</v>
      </c>
      <c r="B17" s="21"/>
      <c r="C17" s="10" t="s">
        <v>19</v>
      </c>
      <c r="D17" s="11">
        <v>58.9</v>
      </c>
      <c r="E17" s="15"/>
      <c r="F17" s="11">
        <f t="shared" si="0"/>
        <v>0</v>
      </c>
      <c r="AD17" s="12"/>
    </row>
    <row r="18" spans="1:30" x14ac:dyDescent="0.25">
      <c r="A18" s="20" t="s">
        <v>18</v>
      </c>
      <c r="B18" s="21"/>
      <c r="C18" s="10" t="s">
        <v>143</v>
      </c>
      <c r="D18" s="11">
        <v>73.650000000000006</v>
      </c>
      <c r="E18" s="15"/>
      <c r="F18" s="11">
        <f t="shared" si="0"/>
        <v>0</v>
      </c>
    </row>
    <row r="19" spans="1:30" x14ac:dyDescent="0.25">
      <c r="A19" s="20" t="s">
        <v>20</v>
      </c>
      <c r="B19" s="21"/>
      <c r="C19" s="10" t="s">
        <v>21</v>
      </c>
      <c r="D19" s="11">
        <v>43.5</v>
      </c>
      <c r="E19" s="15"/>
      <c r="F19" s="11">
        <f t="shared" si="0"/>
        <v>0</v>
      </c>
    </row>
    <row r="20" spans="1:30" x14ac:dyDescent="0.25">
      <c r="A20" s="20" t="s">
        <v>20</v>
      </c>
      <c r="B20" s="21"/>
      <c r="C20" s="10" t="s">
        <v>22</v>
      </c>
      <c r="D20" s="11">
        <v>55.95</v>
      </c>
      <c r="E20" s="15"/>
      <c r="F20" s="11">
        <f t="shared" si="0"/>
        <v>0</v>
      </c>
    </row>
    <row r="21" spans="1:30" x14ac:dyDescent="0.25">
      <c r="A21" s="20" t="s">
        <v>23</v>
      </c>
      <c r="B21" s="21"/>
      <c r="C21" s="10" t="s">
        <v>24</v>
      </c>
      <c r="D21" s="11">
        <v>7.4</v>
      </c>
      <c r="E21" s="15"/>
      <c r="F21" s="11">
        <f t="shared" si="0"/>
        <v>0</v>
      </c>
    </row>
    <row r="22" spans="1:30" x14ac:dyDescent="0.25">
      <c r="A22" s="20" t="s">
        <v>25</v>
      </c>
      <c r="B22" s="21"/>
      <c r="C22" s="10" t="s">
        <v>15</v>
      </c>
      <c r="D22" s="11">
        <v>14.25</v>
      </c>
      <c r="E22" s="15"/>
      <c r="F22" s="11">
        <f t="shared" si="0"/>
        <v>0</v>
      </c>
    </row>
    <row r="23" spans="1:30" x14ac:dyDescent="0.25">
      <c r="A23" s="20" t="s">
        <v>26</v>
      </c>
      <c r="B23" s="21"/>
      <c r="C23" s="10" t="s">
        <v>15</v>
      </c>
      <c r="D23" s="11">
        <v>14.25</v>
      </c>
      <c r="E23" s="15"/>
      <c r="F23" s="11">
        <f t="shared" si="0"/>
        <v>0</v>
      </c>
    </row>
    <row r="24" spans="1:30" x14ac:dyDescent="0.25">
      <c r="A24" s="20" t="s">
        <v>27</v>
      </c>
      <c r="B24" s="21"/>
      <c r="C24" s="10" t="s">
        <v>28</v>
      </c>
      <c r="D24" s="11">
        <v>20</v>
      </c>
      <c r="E24" s="15"/>
      <c r="F24" s="11">
        <f t="shared" si="0"/>
        <v>0</v>
      </c>
    </row>
    <row r="25" spans="1:30" x14ac:dyDescent="0.25">
      <c r="A25" s="20" t="s">
        <v>29</v>
      </c>
      <c r="B25" s="21"/>
      <c r="C25" s="10" t="s">
        <v>28</v>
      </c>
      <c r="D25" s="11">
        <v>29.5</v>
      </c>
      <c r="E25" s="15"/>
      <c r="F25" s="11">
        <f t="shared" si="0"/>
        <v>0</v>
      </c>
    </row>
    <row r="26" spans="1:30" x14ac:dyDescent="0.25">
      <c r="A26" s="20" t="s">
        <v>30</v>
      </c>
      <c r="B26" s="21"/>
      <c r="C26" s="10" t="s">
        <v>31</v>
      </c>
      <c r="D26" s="11">
        <v>39.9</v>
      </c>
      <c r="E26" s="15"/>
      <c r="F26" s="11">
        <f t="shared" si="0"/>
        <v>0</v>
      </c>
    </row>
    <row r="27" spans="1:30" x14ac:dyDescent="0.25">
      <c r="A27" s="20" t="s">
        <v>32</v>
      </c>
      <c r="B27" s="21"/>
      <c r="C27" s="10" t="s">
        <v>33</v>
      </c>
      <c r="D27" s="11">
        <v>27.25</v>
      </c>
      <c r="E27" s="15"/>
      <c r="F27" s="11">
        <f t="shared" si="0"/>
        <v>0</v>
      </c>
    </row>
    <row r="28" spans="1:30" x14ac:dyDescent="0.25">
      <c r="A28" s="20" t="s">
        <v>34</v>
      </c>
      <c r="B28" s="21"/>
      <c r="C28" s="10" t="s">
        <v>28</v>
      </c>
      <c r="D28" s="11">
        <v>29.75</v>
      </c>
      <c r="E28" s="15"/>
      <c r="F28" s="11">
        <f t="shared" si="0"/>
        <v>0</v>
      </c>
    </row>
    <row r="29" spans="1:30" x14ac:dyDescent="0.25">
      <c r="A29" s="20" t="s">
        <v>35</v>
      </c>
      <c r="B29" s="21"/>
      <c r="C29" s="10" t="s">
        <v>36</v>
      </c>
      <c r="D29" s="11">
        <v>63.5</v>
      </c>
      <c r="E29" s="15"/>
      <c r="F29" s="11">
        <f t="shared" si="0"/>
        <v>0</v>
      </c>
    </row>
    <row r="30" spans="1:30" x14ac:dyDescent="0.25">
      <c r="A30" s="20" t="s">
        <v>37</v>
      </c>
      <c r="B30" s="21"/>
      <c r="C30" s="10" t="s">
        <v>38</v>
      </c>
      <c r="D30" s="11">
        <v>75.099999999999994</v>
      </c>
      <c r="E30" s="15"/>
      <c r="F30" s="11">
        <f t="shared" si="0"/>
        <v>0</v>
      </c>
    </row>
    <row r="31" spans="1:30" x14ac:dyDescent="0.25">
      <c r="A31" s="20" t="s">
        <v>35</v>
      </c>
      <c r="B31" s="21"/>
      <c r="C31" s="10" t="s">
        <v>39</v>
      </c>
      <c r="D31" s="11">
        <v>86.6</v>
      </c>
      <c r="E31" s="15"/>
      <c r="F31" s="11">
        <f t="shared" si="0"/>
        <v>0</v>
      </c>
    </row>
    <row r="32" spans="1:30" x14ac:dyDescent="0.25">
      <c r="A32" s="20" t="s">
        <v>40</v>
      </c>
      <c r="B32" s="21"/>
      <c r="C32" s="10" t="s">
        <v>142</v>
      </c>
      <c r="D32" s="11">
        <v>21</v>
      </c>
      <c r="E32" s="15"/>
      <c r="F32" s="11">
        <f t="shared" si="0"/>
        <v>0</v>
      </c>
    </row>
    <row r="33" spans="1:6" x14ac:dyDescent="0.25">
      <c r="A33" s="20" t="s">
        <v>41</v>
      </c>
      <c r="B33" s="21"/>
      <c r="C33" s="10" t="s">
        <v>147</v>
      </c>
      <c r="D33" s="11">
        <v>17.95</v>
      </c>
      <c r="E33" s="15"/>
      <c r="F33" s="11">
        <f t="shared" si="0"/>
        <v>0</v>
      </c>
    </row>
    <row r="34" spans="1:6" x14ac:dyDescent="0.25">
      <c r="A34" s="22" t="s">
        <v>42</v>
      </c>
      <c r="B34" s="23"/>
      <c r="E34" s="16"/>
    </row>
    <row r="35" spans="1:6" x14ac:dyDescent="0.25">
      <c r="A35" s="20" t="s">
        <v>43</v>
      </c>
      <c r="B35" s="21"/>
      <c r="C35" s="10" t="s">
        <v>15</v>
      </c>
      <c r="D35" s="11">
        <v>10.6</v>
      </c>
      <c r="E35" s="15"/>
      <c r="F35" s="11">
        <f>D35*E35</f>
        <v>0</v>
      </c>
    </row>
    <row r="36" spans="1:6" x14ac:dyDescent="0.25">
      <c r="A36" s="20" t="s">
        <v>44</v>
      </c>
      <c r="B36" s="21"/>
      <c r="C36" s="10" t="s">
        <v>24</v>
      </c>
      <c r="D36" s="11">
        <v>15.95</v>
      </c>
      <c r="E36" s="15"/>
      <c r="F36" s="11">
        <f t="shared" ref="F36:F99" si="1">D36*E36</f>
        <v>0</v>
      </c>
    </row>
    <row r="37" spans="1:6" x14ac:dyDescent="0.25">
      <c r="A37" s="20" t="s">
        <v>45</v>
      </c>
      <c r="B37" s="21"/>
      <c r="C37" s="10" t="s">
        <v>148</v>
      </c>
      <c r="D37" s="11">
        <v>9.1</v>
      </c>
      <c r="E37" s="15"/>
      <c r="F37" s="11">
        <f t="shared" si="1"/>
        <v>0</v>
      </c>
    </row>
    <row r="38" spans="1:6" x14ac:dyDescent="0.25">
      <c r="A38" s="20" t="s">
        <v>46</v>
      </c>
      <c r="B38" s="21"/>
      <c r="C38" s="10" t="s">
        <v>17</v>
      </c>
      <c r="D38" s="11">
        <v>21.65</v>
      </c>
      <c r="E38" s="15"/>
      <c r="F38" s="11">
        <f t="shared" si="1"/>
        <v>0</v>
      </c>
    </row>
    <row r="39" spans="1:6" x14ac:dyDescent="0.25">
      <c r="A39" s="20" t="s">
        <v>47</v>
      </c>
      <c r="B39" s="21"/>
      <c r="C39" s="10" t="s">
        <v>149</v>
      </c>
      <c r="D39" s="11">
        <v>10</v>
      </c>
      <c r="E39" s="15"/>
      <c r="F39" s="11">
        <f t="shared" si="1"/>
        <v>0</v>
      </c>
    </row>
    <row r="40" spans="1:6" x14ac:dyDescent="0.25">
      <c r="A40" s="20" t="s">
        <v>48</v>
      </c>
      <c r="B40" s="21"/>
      <c r="C40" s="10" t="s">
        <v>15</v>
      </c>
      <c r="D40" s="11">
        <v>14.75</v>
      </c>
      <c r="E40" s="15"/>
      <c r="F40" s="11">
        <f t="shared" si="1"/>
        <v>0</v>
      </c>
    </row>
    <row r="41" spans="1:6" x14ac:dyDescent="0.25">
      <c r="A41" s="20" t="s">
        <v>49</v>
      </c>
      <c r="B41" s="21"/>
      <c r="C41" s="10" t="s">
        <v>15</v>
      </c>
      <c r="D41" s="11">
        <v>14.75</v>
      </c>
      <c r="E41" s="15"/>
      <c r="F41" s="11">
        <f t="shared" si="1"/>
        <v>0</v>
      </c>
    </row>
    <row r="42" spans="1:6" x14ac:dyDescent="0.25">
      <c r="A42" s="20" t="s">
        <v>50</v>
      </c>
      <c r="B42" s="21"/>
      <c r="C42" s="10" t="s">
        <v>15</v>
      </c>
      <c r="D42" s="11">
        <v>14.75</v>
      </c>
      <c r="E42" s="15"/>
      <c r="F42" s="11">
        <f t="shared" si="1"/>
        <v>0</v>
      </c>
    </row>
    <row r="43" spans="1:6" x14ac:dyDescent="0.25">
      <c r="A43" s="20" t="s">
        <v>51</v>
      </c>
      <c r="B43" s="21"/>
      <c r="C43" s="10" t="s">
        <v>15</v>
      </c>
      <c r="D43" s="11">
        <v>14.75</v>
      </c>
      <c r="E43" s="15"/>
      <c r="F43" s="11">
        <f t="shared" si="1"/>
        <v>0</v>
      </c>
    </row>
    <row r="44" spans="1:6" x14ac:dyDescent="0.25">
      <c r="A44" s="20" t="s">
        <v>52</v>
      </c>
      <c r="B44" s="21"/>
      <c r="C44" s="10" t="s">
        <v>15</v>
      </c>
      <c r="D44" s="11">
        <v>14.75</v>
      </c>
      <c r="E44" s="15"/>
      <c r="F44" s="11">
        <f t="shared" si="1"/>
        <v>0</v>
      </c>
    </row>
    <row r="45" spans="1:6" x14ac:dyDescent="0.25">
      <c r="A45" s="20" t="s">
        <v>53</v>
      </c>
      <c r="B45" s="21"/>
      <c r="C45" s="10" t="s">
        <v>15</v>
      </c>
      <c r="D45" s="11">
        <v>14.75</v>
      </c>
      <c r="E45" s="15"/>
      <c r="F45" s="11">
        <f t="shared" si="1"/>
        <v>0</v>
      </c>
    </row>
    <row r="46" spans="1:6" x14ac:dyDescent="0.25">
      <c r="A46" s="20" t="s">
        <v>54</v>
      </c>
      <c r="B46" s="21"/>
      <c r="C46" s="10" t="s">
        <v>13</v>
      </c>
      <c r="D46" s="11">
        <v>16.5</v>
      </c>
      <c r="E46" s="15"/>
      <c r="F46" s="11">
        <f t="shared" si="1"/>
        <v>0</v>
      </c>
    </row>
    <row r="47" spans="1:6" x14ac:dyDescent="0.25">
      <c r="A47" s="20" t="s">
        <v>55</v>
      </c>
      <c r="B47" s="21"/>
      <c r="C47" s="10" t="s">
        <v>56</v>
      </c>
      <c r="D47" s="11">
        <v>36.1</v>
      </c>
      <c r="E47" s="15"/>
      <c r="F47" s="11">
        <f t="shared" si="1"/>
        <v>0</v>
      </c>
    </row>
    <row r="48" spans="1:6" x14ac:dyDescent="0.25">
      <c r="A48" s="20" t="s">
        <v>57</v>
      </c>
      <c r="B48" s="21"/>
      <c r="C48" s="10" t="s">
        <v>66</v>
      </c>
      <c r="D48" s="11">
        <v>9.9</v>
      </c>
      <c r="E48" s="15"/>
      <c r="F48" s="11">
        <f t="shared" si="1"/>
        <v>0</v>
      </c>
    </row>
    <row r="49" spans="1:30" x14ac:dyDescent="0.25">
      <c r="A49" s="20" t="s">
        <v>58</v>
      </c>
      <c r="B49" s="21"/>
      <c r="C49" s="10" t="s">
        <v>17</v>
      </c>
      <c r="D49" s="11">
        <v>16.75</v>
      </c>
      <c r="E49" s="15"/>
      <c r="F49" s="11">
        <f t="shared" si="1"/>
        <v>0</v>
      </c>
    </row>
    <row r="50" spans="1:30" x14ac:dyDescent="0.25">
      <c r="A50" s="20" t="s">
        <v>59</v>
      </c>
      <c r="B50" s="21"/>
      <c r="C50" s="10" t="s">
        <v>15</v>
      </c>
      <c r="D50" s="11">
        <v>10.75</v>
      </c>
      <c r="E50" s="15"/>
      <c r="F50" s="11">
        <f t="shared" si="1"/>
        <v>0</v>
      </c>
    </row>
    <row r="51" spans="1:30" x14ac:dyDescent="0.25">
      <c r="A51" s="20" t="s">
        <v>60</v>
      </c>
      <c r="B51" s="21"/>
      <c r="C51" s="10" t="s">
        <v>15</v>
      </c>
      <c r="D51" s="11">
        <v>11.8</v>
      </c>
      <c r="E51" s="15"/>
      <c r="F51" s="11">
        <f t="shared" si="1"/>
        <v>0</v>
      </c>
    </row>
    <row r="52" spans="1:30" x14ac:dyDescent="0.25">
      <c r="A52" s="20" t="s">
        <v>61</v>
      </c>
      <c r="B52" s="21"/>
      <c r="C52" s="10" t="s">
        <v>15</v>
      </c>
      <c r="D52" s="11">
        <v>12.1</v>
      </c>
      <c r="E52" s="15"/>
      <c r="F52" s="11">
        <f t="shared" si="1"/>
        <v>0</v>
      </c>
    </row>
    <row r="53" spans="1:30" x14ac:dyDescent="0.25">
      <c r="A53" s="20" t="s">
        <v>62</v>
      </c>
      <c r="B53" s="21"/>
      <c r="C53" s="10" t="s">
        <v>15</v>
      </c>
      <c r="D53" s="11">
        <v>12</v>
      </c>
      <c r="E53" s="15"/>
      <c r="F53" s="11">
        <f t="shared" si="1"/>
        <v>0</v>
      </c>
    </row>
    <row r="54" spans="1:30" x14ac:dyDescent="0.25">
      <c r="A54" s="20" t="s">
        <v>63</v>
      </c>
      <c r="B54" s="21"/>
      <c r="C54" s="10" t="s">
        <v>15</v>
      </c>
      <c r="D54" s="11">
        <v>12</v>
      </c>
      <c r="E54" s="15"/>
      <c r="F54" s="11">
        <f t="shared" si="1"/>
        <v>0</v>
      </c>
    </row>
    <row r="55" spans="1:30" x14ac:dyDescent="0.25">
      <c r="A55" s="20" t="s">
        <v>64</v>
      </c>
      <c r="B55" s="21"/>
      <c r="C55" s="10" t="s">
        <v>15</v>
      </c>
      <c r="D55" s="11">
        <v>12</v>
      </c>
      <c r="E55" s="15"/>
      <c r="F55" s="11">
        <f t="shared" si="1"/>
        <v>0</v>
      </c>
      <c r="AD55" s="12"/>
    </row>
    <row r="56" spans="1:30" x14ac:dyDescent="0.25">
      <c r="A56" s="20" t="s">
        <v>65</v>
      </c>
      <c r="B56" s="21"/>
      <c r="C56" s="10" t="s">
        <v>66</v>
      </c>
      <c r="D56" s="11">
        <v>13.25</v>
      </c>
      <c r="E56" s="15"/>
      <c r="F56" s="11">
        <f t="shared" si="1"/>
        <v>0</v>
      </c>
    </row>
    <row r="57" spans="1:30" x14ac:dyDescent="0.25">
      <c r="A57" s="20" t="s">
        <v>67</v>
      </c>
      <c r="B57" s="21"/>
      <c r="C57" s="10" t="s">
        <v>66</v>
      </c>
      <c r="D57" s="11">
        <v>13.25</v>
      </c>
      <c r="E57" s="15"/>
      <c r="F57" s="11">
        <f t="shared" si="1"/>
        <v>0</v>
      </c>
    </row>
    <row r="58" spans="1:30" x14ac:dyDescent="0.25">
      <c r="A58" s="20" t="s">
        <v>68</v>
      </c>
      <c r="B58" s="21"/>
      <c r="C58" s="10" t="s">
        <v>66</v>
      </c>
      <c r="D58" s="11">
        <v>13.25</v>
      </c>
      <c r="E58" s="15"/>
      <c r="F58" s="11">
        <f t="shared" si="1"/>
        <v>0</v>
      </c>
      <c r="AD58" s="12"/>
    </row>
    <row r="59" spans="1:30" x14ac:dyDescent="0.25">
      <c r="A59" s="20" t="s">
        <v>69</v>
      </c>
      <c r="B59" s="21"/>
      <c r="C59" s="10" t="s">
        <v>66</v>
      </c>
      <c r="D59" s="11">
        <v>13.25</v>
      </c>
      <c r="E59" s="15"/>
      <c r="F59" s="11">
        <f t="shared" si="1"/>
        <v>0</v>
      </c>
    </row>
    <row r="60" spans="1:30" x14ac:dyDescent="0.25">
      <c r="A60" s="20" t="s">
        <v>70</v>
      </c>
      <c r="B60" s="21"/>
      <c r="C60" s="10" t="s">
        <v>71</v>
      </c>
      <c r="D60" s="11">
        <v>48.15</v>
      </c>
      <c r="E60" s="15"/>
      <c r="F60" s="11">
        <f t="shared" si="1"/>
        <v>0</v>
      </c>
    </row>
    <row r="61" spans="1:30" x14ac:dyDescent="0.25">
      <c r="A61" s="20" t="s">
        <v>72</v>
      </c>
      <c r="B61" s="21"/>
      <c r="C61" s="10" t="s">
        <v>73</v>
      </c>
      <c r="D61" s="11">
        <v>75</v>
      </c>
      <c r="E61" s="15"/>
      <c r="F61" s="11">
        <f t="shared" si="1"/>
        <v>0</v>
      </c>
    </row>
    <row r="62" spans="1:30" x14ac:dyDescent="0.25">
      <c r="A62" s="20" t="s">
        <v>74</v>
      </c>
      <c r="B62" s="21"/>
      <c r="C62" s="10" t="s">
        <v>75</v>
      </c>
      <c r="D62" s="11">
        <v>75</v>
      </c>
      <c r="E62" s="15"/>
      <c r="F62" s="11">
        <f t="shared" si="1"/>
        <v>0</v>
      </c>
    </row>
    <row r="63" spans="1:30" x14ac:dyDescent="0.25">
      <c r="A63" s="20" t="s">
        <v>76</v>
      </c>
      <c r="B63" s="21"/>
      <c r="C63" s="10" t="s">
        <v>77</v>
      </c>
      <c r="D63" s="11">
        <v>47.9</v>
      </c>
      <c r="E63" s="15"/>
      <c r="F63" s="11">
        <f t="shared" si="1"/>
        <v>0</v>
      </c>
    </row>
    <row r="64" spans="1:30" x14ac:dyDescent="0.25">
      <c r="A64" s="20" t="s">
        <v>78</v>
      </c>
      <c r="B64" s="21"/>
      <c r="C64" s="10" t="s">
        <v>79</v>
      </c>
      <c r="D64" s="11">
        <v>63.85</v>
      </c>
      <c r="E64" s="15"/>
      <c r="F64" s="11">
        <f t="shared" si="1"/>
        <v>0</v>
      </c>
    </row>
    <row r="65" spans="1:30" x14ac:dyDescent="0.25">
      <c r="A65" s="20" t="s">
        <v>80</v>
      </c>
      <c r="B65" s="21"/>
      <c r="C65" s="10" t="s">
        <v>81</v>
      </c>
      <c r="D65" s="11">
        <v>87.8</v>
      </c>
      <c r="E65" s="15"/>
      <c r="F65" s="11">
        <f t="shared" si="1"/>
        <v>0</v>
      </c>
    </row>
    <row r="66" spans="1:30" x14ac:dyDescent="0.25">
      <c r="A66" s="20" t="s">
        <v>82</v>
      </c>
      <c r="B66" s="21"/>
      <c r="C66" s="10" t="s">
        <v>150</v>
      </c>
      <c r="D66" s="11">
        <v>23.5</v>
      </c>
      <c r="E66" s="15"/>
      <c r="F66" s="11">
        <f t="shared" si="1"/>
        <v>0</v>
      </c>
    </row>
    <row r="67" spans="1:30" x14ac:dyDescent="0.25">
      <c r="A67" s="20" t="s">
        <v>83</v>
      </c>
      <c r="B67" s="21"/>
      <c r="C67" s="10" t="s">
        <v>151</v>
      </c>
      <c r="D67" s="11">
        <v>18.5</v>
      </c>
      <c r="E67" s="15"/>
      <c r="F67" s="11">
        <f t="shared" si="1"/>
        <v>0</v>
      </c>
      <c r="AD67" s="12"/>
    </row>
    <row r="68" spans="1:30" x14ac:dyDescent="0.25">
      <c r="A68" s="5" t="s">
        <v>84</v>
      </c>
      <c r="B68" s="6"/>
      <c r="E68" s="16"/>
    </row>
    <row r="69" spans="1:30" x14ac:dyDescent="0.25">
      <c r="A69" s="20" t="s">
        <v>85</v>
      </c>
      <c r="B69" s="21"/>
      <c r="C69" s="10" t="s">
        <v>15</v>
      </c>
      <c r="D69" s="11">
        <v>5.5</v>
      </c>
      <c r="E69" s="15"/>
      <c r="F69" s="11">
        <f t="shared" si="1"/>
        <v>0</v>
      </c>
    </row>
    <row r="70" spans="1:30" x14ac:dyDescent="0.25">
      <c r="A70" s="20" t="s">
        <v>86</v>
      </c>
      <c r="B70" s="21"/>
      <c r="C70" s="10" t="s">
        <v>15</v>
      </c>
      <c r="D70" s="11">
        <v>9.5</v>
      </c>
      <c r="E70" s="15"/>
      <c r="F70" s="11">
        <f t="shared" si="1"/>
        <v>0</v>
      </c>
    </row>
    <row r="71" spans="1:30" x14ac:dyDescent="0.25">
      <c r="A71" s="20" t="s">
        <v>87</v>
      </c>
      <c r="B71" s="21"/>
      <c r="C71" s="10" t="s">
        <v>15</v>
      </c>
      <c r="D71" s="11">
        <v>9.5</v>
      </c>
      <c r="E71" s="15"/>
      <c r="F71" s="11">
        <f t="shared" si="1"/>
        <v>0</v>
      </c>
    </row>
    <row r="72" spans="1:30" x14ac:dyDescent="0.25">
      <c r="A72" s="20" t="s">
        <v>88</v>
      </c>
      <c r="B72" s="21"/>
      <c r="C72" s="10" t="s">
        <v>15</v>
      </c>
      <c r="D72" s="11">
        <v>7.7</v>
      </c>
      <c r="E72" s="15"/>
      <c r="F72" s="11">
        <f t="shared" si="1"/>
        <v>0</v>
      </c>
    </row>
    <row r="73" spans="1:30" x14ac:dyDescent="0.25">
      <c r="A73" s="20" t="s">
        <v>89</v>
      </c>
      <c r="B73" s="21"/>
      <c r="C73" s="10" t="s">
        <v>15</v>
      </c>
      <c r="D73" s="11">
        <v>10.5</v>
      </c>
      <c r="E73" s="15"/>
      <c r="F73" s="11">
        <f t="shared" si="1"/>
        <v>0</v>
      </c>
    </row>
    <row r="74" spans="1:30" x14ac:dyDescent="0.25">
      <c r="A74" s="20" t="s">
        <v>90</v>
      </c>
      <c r="B74" s="21"/>
      <c r="C74" s="10" t="s">
        <v>15</v>
      </c>
      <c r="D74" s="11">
        <v>10.5</v>
      </c>
      <c r="E74" s="15"/>
      <c r="F74" s="11">
        <f t="shared" si="1"/>
        <v>0</v>
      </c>
    </row>
    <row r="75" spans="1:30" x14ac:dyDescent="0.25">
      <c r="A75" s="20" t="s">
        <v>91</v>
      </c>
      <c r="B75" s="21"/>
      <c r="C75" s="10" t="s">
        <v>92</v>
      </c>
      <c r="D75" s="11">
        <v>11.85</v>
      </c>
      <c r="E75" s="15"/>
      <c r="F75" s="11">
        <f t="shared" si="1"/>
        <v>0</v>
      </c>
    </row>
    <row r="76" spans="1:30" x14ac:dyDescent="0.25">
      <c r="A76" s="20" t="s">
        <v>93</v>
      </c>
      <c r="B76" s="21"/>
      <c r="C76" s="10" t="s">
        <v>152</v>
      </c>
      <c r="D76" s="11">
        <v>10.25</v>
      </c>
      <c r="E76" s="15"/>
      <c r="F76" s="11">
        <f t="shared" si="1"/>
        <v>0</v>
      </c>
    </row>
    <row r="77" spans="1:30" x14ac:dyDescent="0.25">
      <c r="A77" s="20" t="s">
        <v>94</v>
      </c>
      <c r="B77" s="21"/>
      <c r="C77" s="10" t="s">
        <v>151</v>
      </c>
      <c r="D77" s="11">
        <v>9.5</v>
      </c>
      <c r="E77" s="15"/>
      <c r="F77" s="11">
        <f t="shared" si="1"/>
        <v>0</v>
      </c>
    </row>
    <row r="78" spans="1:30" x14ac:dyDescent="0.25">
      <c r="A78" s="20" t="s">
        <v>95</v>
      </c>
      <c r="B78" s="21"/>
      <c r="C78" s="10" t="s">
        <v>152</v>
      </c>
      <c r="D78" s="11">
        <v>10.25</v>
      </c>
      <c r="E78" s="15"/>
      <c r="F78" s="11">
        <f t="shared" si="1"/>
        <v>0</v>
      </c>
    </row>
    <row r="79" spans="1:30" x14ac:dyDescent="0.25">
      <c r="A79" s="20" t="s">
        <v>96</v>
      </c>
      <c r="B79" s="21"/>
      <c r="C79" s="10" t="s">
        <v>151</v>
      </c>
      <c r="D79" s="11">
        <v>9.5</v>
      </c>
      <c r="E79" s="15"/>
      <c r="F79" s="11">
        <f t="shared" si="1"/>
        <v>0</v>
      </c>
    </row>
    <row r="80" spans="1:30" x14ac:dyDescent="0.25">
      <c r="A80" s="20" t="s">
        <v>97</v>
      </c>
      <c r="B80" s="21"/>
      <c r="C80" s="10" t="s">
        <v>24</v>
      </c>
      <c r="D80" s="11">
        <v>10</v>
      </c>
      <c r="E80" s="15"/>
      <c r="F80" s="11">
        <f t="shared" si="1"/>
        <v>0</v>
      </c>
    </row>
    <row r="81" spans="1:6" x14ac:dyDescent="0.25">
      <c r="A81" s="20" t="s">
        <v>97</v>
      </c>
      <c r="B81" s="21"/>
      <c r="C81" s="10" t="s">
        <v>21</v>
      </c>
      <c r="D81" s="11">
        <v>25</v>
      </c>
      <c r="E81" s="15"/>
      <c r="F81" s="11">
        <f t="shared" si="1"/>
        <v>0</v>
      </c>
    </row>
    <row r="82" spans="1:6" x14ac:dyDescent="0.25">
      <c r="A82" s="20" t="s">
        <v>98</v>
      </c>
      <c r="B82" s="21"/>
      <c r="C82" s="10" t="s">
        <v>17</v>
      </c>
      <c r="D82" s="11">
        <v>24</v>
      </c>
      <c r="E82" s="15"/>
      <c r="F82" s="11">
        <f t="shared" si="1"/>
        <v>0</v>
      </c>
    </row>
    <row r="83" spans="1:6" x14ac:dyDescent="0.25">
      <c r="A83" s="20" t="s">
        <v>98</v>
      </c>
      <c r="B83" s="21"/>
      <c r="C83" s="10" t="s">
        <v>21</v>
      </c>
      <c r="D83" s="11">
        <v>28</v>
      </c>
      <c r="E83" s="15"/>
      <c r="F83" s="11">
        <f t="shared" si="1"/>
        <v>0</v>
      </c>
    </row>
    <row r="84" spans="1:6" x14ac:dyDescent="0.25">
      <c r="A84" s="20" t="s">
        <v>98</v>
      </c>
      <c r="B84" s="21"/>
      <c r="C84" s="10" t="s">
        <v>19</v>
      </c>
      <c r="D84" s="11">
        <v>32</v>
      </c>
      <c r="E84" s="15"/>
      <c r="F84" s="11">
        <f t="shared" si="1"/>
        <v>0</v>
      </c>
    </row>
    <row r="85" spans="1:6" x14ac:dyDescent="0.25">
      <c r="A85" s="20" t="s">
        <v>99</v>
      </c>
      <c r="B85" s="21"/>
      <c r="C85" s="10" t="s">
        <v>100</v>
      </c>
      <c r="D85" s="11">
        <v>23.9</v>
      </c>
      <c r="E85" s="15"/>
      <c r="F85" s="11">
        <f t="shared" si="1"/>
        <v>0</v>
      </c>
    </row>
    <row r="86" spans="1:6" x14ac:dyDescent="0.25">
      <c r="A86" s="20" t="s">
        <v>101</v>
      </c>
      <c r="B86" s="21"/>
      <c r="C86" s="10" t="s">
        <v>102</v>
      </c>
      <c r="D86" s="11">
        <v>35.849999999999994</v>
      </c>
      <c r="E86" s="15"/>
      <c r="F86" s="11">
        <f t="shared" si="1"/>
        <v>0</v>
      </c>
    </row>
    <row r="87" spans="1:6" x14ac:dyDescent="0.25">
      <c r="A87" s="20" t="s">
        <v>103</v>
      </c>
      <c r="B87" s="21"/>
      <c r="C87" s="10" t="s">
        <v>104</v>
      </c>
      <c r="D87" s="11">
        <v>24.2</v>
      </c>
      <c r="E87" s="15"/>
      <c r="F87" s="11">
        <f t="shared" si="1"/>
        <v>0</v>
      </c>
    </row>
    <row r="88" spans="1:6" x14ac:dyDescent="0.25">
      <c r="A88" s="20" t="s">
        <v>103</v>
      </c>
      <c r="B88" s="21"/>
      <c r="C88" s="10" t="s">
        <v>38</v>
      </c>
      <c r="D88" s="11">
        <v>32.299999999999997</v>
      </c>
      <c r="E88" s="15"/>
      <c r="F88" s="11">
        <f t="shared" si="1"/>
        <v>0</v>
      </c>
    </row>
    <row r="89" spans="1:6" x14ac:dyDescent="0.25">
      <c r="A89" s="20" t="s">
        <v>103</v>
      </c>
      <c r="B89" s="21"/>
      <c r="C89" s="10" t="s">
        <v>105</v>
      </c>
      <c r="D89" s="11">
        <v>37.65</v>
      </c>
      <c r="E89" s="15"/>
      <c r="F89" s="11">
        <f t="shared" si="1"/>
        <v>0</v>
      </c>
    </row>
    <row r="90" spans="1:6" x14ac:dyDescent="0.25">
      <c r="A90" s="20" t="s">
        <v>103</v>
      </c>
      <c r="B90" s="21"/>
      <c r="C90" s="10" t="s">
        <v>106</v>
      </c>
      <c r="D90" s="11">
        <v>46.8</v>
      </c>
      <c r="E90" s="15"/>
      <c r="F90" s="11">
        <f t="shared" si="1"/>
        <v>0</v>
      </c>
    </row>
    <row r="91" spans="1:6" x14ac:dyDescent="0.25">
      <c r="A91" s="20" t="s">
        <v>107</v>
      </c>
      <c r="B91" s="21"/>
      <c r="C91" s="10" t="s">
        <v>100</v>
      </c>
      <c r="D91" s="11">
        <v>22.45</v>
      </c>
      <c r="E91" s="15"/>
      <c r="F91" s="11">
        <f t="shared" si="1"/>
        <v>0</v>
      </c>
    </row>
    <row r="92" spans="1:6" x14ac:dyDescent="0.25">
      <c r="A92" s="20" t="s">
        <v>107</v>
      </c>
      <c r="B92" s="21"/>
      <c r="C92" s="10" t="s">
        <v>108</v>
      </c>
      <c r="D92" s="11">
        <v>29.35</v>
      </c>
      <c r="E92" s="15"/>
      <c r="F92" s="11">
        <f t="shared" si="1"/>
        <v>0</v>
      </c>
    </row>
    <row r="93" spans="1:6" x14ac:dyDescent="0.25">
      <c r="A93" s="20" t="s">
        <v>109</v>
      </c>
      <c r="B93" s="21"/>
      <c r="C93" s="10" t="s">
        <v>153</v>
      </c>
      <c r="D93" s="11">
        <v>68.900000000000006</v>
      </c>
      <c r="E93" s="15"/>
      <c r="F93" s="11">
        <f t="shared" si="1"/>
        <v>0</v>
      </c>
    </row>
    <row r="94" spans="1:6" x14ac:dyDescent="0.25">
      <c r="A94" s="20" t="s">
        <v>110</v>
      </c>
      <c r="B94" s="21"/>
      <c r="C94" s="10" t="s">
        <v>154</v>
      </c>
      <c r="D94" s="11">
        <v>49</v>
      </c>
      <c r="E94" s="15"/>
      <c r="F94" s="11">
        <f t="shared" si="1"/>
        <v>0</v>
      </c>
    </row>
    <row r="95" spans="1:6" x14ac:dyDescent="0.25">
      <c r="A95" s="5" t="s">
        <v>111</v>
      </c>
      <c r="B95" s="6"/>
      <c r="E95" s="16"/>
    </row>
    <row r="96" spans="1:6" x14ac:dyDescent="0.25">
      <c r="A96" s="20" t="s">
        <v>112</v>
      </c>
      <c r="B96" s="21"/>
      <c r="C96" s="10" t="s">
        <v>24</v>
      </c>
      <c r="D96" s="11">
        <v>29.6</v>
      </c>
      <c r="E96" s="15"/>
      <c r="F96" s="11">
        <f t="shared" si="1"/>
        <v>0</v>
      </c>
    </row>
    <row r="97" spans="1:6" x14ac:dyDescent="0.25">
      <c r="A97" s="20" t="s">
        <v>113</v>
      </c>
      <c r="B97" s="21"/>
      <c r="C97" s="10" t="s">
        <v>151</v>
      </c>
      <c r="D97" s="11">
        <v>19.75</v>
      </c>
      <c r="E97" s="15"/>
      <c r="F97" s="11">
        <f t="shared" si="1"/>
        <v>0</v>
      </c>
    </row>
    <row r="98" spans="1:6" x14ac:dyDescent="0.25">
      <c r="A98" s="20" t="s">
        <v>114</v>
      </c>
      <c r="B98" s="21"/>
      <c r="C98" s="10" t="s">
        <v>155</v>
      </c>
      <c r="D98" s="11">
        <v>24.3</v>
      </c>
      <c r="E98" s="15"/>
      <c r="F98" s="11">
        <f t="shared" si="1"/>
        <v>0</v>
      </c>
    </row>
    <row r="99" spans="1:6" x14ac:dyDescent="0.25">
      <c r="A99" s="20" t="s">
        <v>115</v>
      </c>
      <c r="B99" s="21"/>
      <c r="C99" s="10" t="s">
        <v>155</v>
      </c>
      <c r="D99" s="11">
        <v>24.3</v>
      </c>
      <c r="E99" s="15"/>
      <c r="F99" s="11">
        <f t="shared" si="1"/>
        <v>0</v>
      </c>
    </row>
    <row r="100" spans="1:6" x14ac:dyDescent="0.25">
      <c r="A100" s="20" t="s">
        <v>116</v>
      </c>
      <c r="B100" s="21"/>
      <c r="C100" s="10" t="s">
        <v>156</v>
      </c>
      <c r="D100" s="11">
        <v>21.75</v>
      </c>
      <c r="E100" s="15"/>
      <c r="F100" s="11">
        <f t="shared" ref="F100" si="2">D100*E100</f>
        <v>0</v>
      </c>
    </row>
    <row r="101" spans="1:6" x14ac:dyDescent="0.25">
      <c r="A101" s="5" t="s">
        <v>117</v>
      </c>
      <c r="B101" s="6"/>
      <c r="E101" s="16"/>
    </row>
    <row r="102" spans="1:6" x14ac:dyDescent="0.25">
      <c r="A102" s="20" t="s">
        <v>118</v>
      </c>
      <c r="B102" s="21"/>
      <c r="C102" s="10" t="s">
        <v>119</v>
      </c>
      <c r="D102" s="11">
        <v>7.9</v>
      </c>
      <c r="E102" s="15"/>
      <c r="F102" s="11">
        <f t="shared" ref="F102:F109" si="3">D102*E102</f>
        <v>0</v>
      </c>
    </row>
    <row r="103" spans="1:6" x14ac:dyDescent="0.25">
      <c r="A103" s="20" t="s">
        <v>120</v>
      </c>
      <c r="B103" s="21"/>
      <c r="C103" s="10" t="s">
        <v>119</v>
      </c>
      <c r="D103" s="11">
        <v>7.9</v>
      </c>
      <c r="E103" s="15"/>
      <c r="F103" s="11">
        <f t="shared" si="3"/>
        <v>0</v>
      </c>
    </row>
    <row r="104" spans="1:6" x14ac:dyDescent="0.25">
      <c r="A104" s="20" t="s">
        <v>121</v>
      </c>
      <c r="B104" s="21"/>
      <c r="C104" s="10" t="s">
        <v>119</v>
      </c>
      <c r="D104" s="11">
        <v>7.9</v>
      </c>
      <c r="E104" s="15"/>
      <c r="F104" s="11">
        <f t="shared" si="3"/>
        <v>0</v>
      </c>
    </row>
    <row r="105" spans="1:6" x14ac:dyDescent="0.25">
      <c r="A105" s="20" t="s">
        <v>122</v>
      </c>
      <c r="B105" s="21"/>
      <c r="C105" s="10" t="s">
        <v>119</v>
      </c>
      <c r="D105" s="11">
        <v>7.9</v>
      </c>
      <c r="E105" s="15"/>
      <c r="F105" s="11">
        <f t="shared" si="3"/>
        <v>0</v>
      </c>
    </row>
    <row r="106" spans="1:6" x14ac:dyDescent="0.25">
      <c r="A106" s="20" t="s">
        <v>123</v>
      </c>
      <c r="B106" s="21"/>
      <c r="C106" s="10" t="s">
        <v>119</v>
      </c>
      <c r="D106" s="11">
        <v>7.9</v>
      </c>
      <c r="E106" s="15"/>
      <c r="F106" s="11">
        <f t="shared" si="3"/>
        <v>0</v>
      </c>
    </row>
    <row r="107" spans="1:6" x14ac:dyDescent="0.25">
      <c r="A107" s="20" t="s">
        <v>124</v>
      </c>
      <c r="B107" s="21"/>
      <c r="C107" s="10" t="s">
        <v>119</v>
      </c>
      <c r="D107" s="11">
        <v>7.9</v>
      </c>
      <c r="E107" s="15"/>
      <c r="F107" s="11">
        <f t="shared" si="3"/>
        <v>0</v>
      </c>
    </row>
    <row r="108" spans="1:6" x14ac:dyDescent="0.25">
      <c r="A108" s="20" t="s">
        <v>125</v>
      </c>
      <c r="B108" s="21"/>
      <c r="C108" s="10" t="s">
        <v>119</v>
      </c>
      <c r="D108" s="11">
        <v>7.9</v>
      </c>
      <c r="E108" s="15"/>
      <c r="F108" s="11">
        <f t="shared" si="3"/>
        <v>0</v>
      </c>
    </row>
    <row r="109" spans="1:6" x14ac:dyDescent="0.25">
      <c r="A109" s="20" t="s">
        <v>126</v>
      </c>
      <c r="B109" s="21"/>
      <c r="C109" s="10" t="s">
        <v>119</v>
      </c>
      <c r="D109" s="11">
        <v>7.9</v>
      </c>
      <c r="E109" s="15"/>
      <c r="F109" s="11">
        <f t="shared" si="3"/>
        <v>0</v>
      </c>
    </row>
    <row r="110" spans="1:6" x14ac:dyDescent="0.25">
      <c r="A110" s="5" t="s">
        <v>127</v>
      </c>
      <c r="B110" s="6"/>
      <c r="E110" s="16"/>
    </row>
    <row r="111" spans="1:6" x14ac:dyDescent="0.25">
      <c r="A111" s="20" t="s">
        <v>128</v>
      </c>
      <c r="B111" s="21"/>
      <c r="C111" s="10" t="s">
        <v>13</v>
      </c>
      <c r="D111" s="11">
        <v>5</v>
      </c>
      <c r="E111" s="15"/>
      <c r="F111" s="11">
        <f t="shared" ref="F111:F114" si="4">D111*E111</f>
        <v>0</v>
      </c>
    </row>
    <row r="112" spans="1:6" x14ac:dyDescent="0.25">
      <c r="A112" s="20" t="s">
        <v>129</v>
      </c>
      <c r="B112" s="21"/>
      <c r="C112" s="10" t="s">
        <v>13</v>
      </c>
      <c r="D112" s="11">
        <v>6.15</v>
      </c>
      <c r="E112" s="15"/>
      <c r="F112" s="11">
        <f t="shared" si="4"/>
        <v>0</v>
      </c>
    </row>
    <row r="113" spans="1:6" x14ac:dyDescent="0.25">
      <c r="A113" s="20" t="s">
        <v>128</v>
      </c>
      <c r="B113" s="21"/>
      <c r="C113" s="10" t="s">
        <v>130</v>
      </c>
      <c r="D113" s="11">
        <v>57</v>
      </c>
      <c r="E113" s="15"/>
      <c r="F113" s="11">
        <f t="shared" si="4"/>
        <v>0</v>
      </c>
    </row>
    <row r="114" spans="1:6" x14ac:dyDescent="0.25">
      <c r="A114" s="20" t="s">
        <v>129</v>
      </c>
      <c r="B114" s="21"/>
      <c r="C114" s="10" t="s">
        <v>130</v>
      </c>
      <c r="D114" s="11">
        <v>75.8</v>
      </c>
      <c r="E114" s="15"/>
      <c r="F114" s="11">
        <f t="shared" si="4"/>
        <v>0</v>
      </c>
    </row>
    <row r="115" spans="1:6" x14ac:dyDescent="0.25">
      <c r="A115" s="5" t="s">
        <v>131</v>
      </c>
      <c r="B115" s="6"/>
      <c r="E115" s="16"/>
    </row>
    <row r="116" spans="1:6" x14ac:dyDescent="0.25">
      <c r="A116" s="20" t="s">
        <v>132</v>
      </c>
      <c r="B116" s="21"/>
      <c r="C116" s="10" t="s">
        <v>157</v>
      </c>
      <c r="D116" s="11">
        <v>145</v>
      </c>
      <c r="E116" s="15"/>
      <c r="F116" s="11">
        <f t="shared" ref="F116:F120" si="5">D116*E116</f>
        <v>0</v>
      </c>
    </row>
    <row r="117" spans="1:6" x14ac:dyDescent="0.25">
      <c r="A117" s="20" t="s">
        <v>133</v>
      </c>
      <c r="B117" s="21"/>
      <c r="C117" s="10" t="s">
        <v>158</v>
      </c>
      <c r="D117" s="11">
        <v>145</v>
      </c>
      <c r="E117" s="15"/>
      <c r="F117" s="11">
        <f t="shared" si="5"/>
        <v>0</v>
      </c>
    </row>
    <row r="118" spans="1:6" x14ac:dyDescent="0.25">
      <c r="A118" s="20" t="s">
        <v>134</v>
      </c>
      <c r="B118" s="21"/>
      <c r="C118" s="10" t="s">
        <v>160</v>
      </c>
      <c r="D118" s="11">
        <v>145</v>
      </c>
      <c r="E118" s="15"/>
      <c r="F118" s="11">
        <f t="shared" si="5"/>
        <v>0</v>
      </c>
    </row>
    <row r="119" spans="1:6" x14ac:dyDescent="0.25">
      <c r="A119" s="20" t="s">
        <v>135</v>
      </c>
      <c r="B119" s="21"/>
      <c r="C119" s="10" t="s">
        <v>158</v>
      </c>
      <c r="D119" s="11">
        <v>165</v>
      </c>
      <c r="E119" s="15"/>
      <c r="F119" s="11">
        <f t="shared" si="5"/>
        <v>0</v>
      </c>
    </row>
    <row r="120" spans="1:6" x14ac:dyDescent="0.25">
      <c r="A120" s="20" t="s">
        <v>136</v>
      </c>
      <c r="B120" s="21"/>
      <c r="C120" s="10" t="s">
        <v>159</v>
      </c>
      <c r="D120" s="11">
        <v>175</v>
      </c>
      <c r="E120" s="15"/>
      <c r="F120" s="11">
        <f t="shared" si="5"/>
        <v>0</v>
      </c>
    </row>
    <row r="122" spans="1:6" x14ac:dyDescent="0.25">
      <c r="E122" s="13" t="s">
        <v>137</v>
      </c>
      <c r="F122" s="3">
        <f>SUM(F9:F120)</f>
        <v>0</v>
      </c>
    </row>
    <row r="123" spans="1:6" x14ac:dyDescent="0.25">
      <c r="E123" s="13" t="s">
        <v>138</v>
      </c>
      <c r="F123" s="3">
        <f>IF(F122&gt;125,0,15)</f>
        <v>15</v>
      </c>
    </row>
    <row r="124" spans="1:6" x14ac:dyDescent="0.25">
      <c r="E124" s="13" t="s">
        <v>139</v>
      </c>
      <c r="F124" s="3">
        <f>F122+F123</f>
        <v>15</v>
      </c>
    </row>
    <row r="126" spans="1:6" x14ac:dyDescent="0.25">
      <c r="A126" s="1" t="s">
        <v>164</v>
      </c>
    </row>
    <row r="127" spans="1:6" x14ac:dyDescent="0.25">
      <c r="A127" s="1" t="s">
        <v>163</v>
      </c>
    </row>
  </sheetData>
  <sheetProtection algorithmName="SHA-512" hashValue="SqWjUSMepT8ZmLx3C/OxZpEIo5GJrBC2xfMFy7H9SWTybx/0FN/ry7VFb41w9x6z9KqFdAS0N8+C3QaORlSuxQ==" saltValue="V/Y/5dFEpuwn96F0rdvKcg==" spinCount="100000" sheet="1" objects="1" scenarios="1" selectLockedCells="1"/>
  <mergeCells count="111"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8:B98"/>
    <mergeCell ref="A99:B99"/>
    <mergeCell ref="A100:B100"/>
    <mergeCell ref="A88:B88"/>
    <mergeCell ref="A89:B89"/>
    <mergeCell ref="A90:B90"/>
    <mergeCell ref="A91:B91"/>
    <mergeCell ref="A92:B92"/>
    <mergeCell ref="A93:B93"/>
    <mergeCell ref="B3:C3"/>
    <mergeCell ref="B4:C4"/>
    <mergeCell ref="B5:C5"/>
    <mergeCell ref="B6:C6"/>
    <mergeCell ref="A116:B116"/>
    <mergeCell ref="A117:B117"/>
    <mergeCell ref="A118:B118"/>
    <mergeCell ref="A119:B119"/>
    <mergeCell ref="A120:B120"/>
    <mergeCell ref="A108:B108"/>
    <mergeCell ref="A109:B109"/>
    <mergeCell ref="A111:B111"/>
    <mergeCell ref="A112:B112"/>
    <mergeCell ref="A113:B113"/>
    <mergeCell ref="A114:B114"/>
    <mergeCell ref="A102:B102"/>
    <mergeCell ref="A103:B103"/>
    <mergeCell ref="A104:B104"/>
    <mergeCell ref="A105:B105"/>
    <mergeCell ref="A106:B106"/>
    <mergeCell ref="A107:B107"/>
    <mergeCell ref="A94:B94"/>
    <mergeCell ref="A96:B96"/>
    <mergeCell ref="A97:B9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bffa9b-6a47-48eb-bc25-aafbb29462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D6CEB24F01BF43975948DC74905EB3" ma:contentTypeVersion="17" ma:contentTypeDescription="Create a new document." ma:contentTypeScope="" ma:versionID="b90ad6b01d374646df0eb6e84e6f8905">
  <xsd:schema xmlns:xsd="http://www.w3.org/2001/XMLSchema" xmlns:xs="http://www.w3.org/2001/XMLSchema" xmlns:p="http://schemas.microsoft.com/office/2006/metadata/properties" xmlns:ns3="0abffa9b-6a47-48eb-bc25-aafbb294621c" xmlns:ns4="4eb0f4b8-86b0-41cd-961b-1440f3f58b36" targetNamespace="http://schemas.microsoft.com/office/2006/metadata/properties" ma:root="true" ma:fieldsID="dc1e5ebfb02c62570d7875669d0446e2" ns3:_="" ns4:_="">
    <xsd:import namespace="0abffa9b-6a47-48eb-bc25-aafbb294621c"/>
    <xsd:import namespace="4eb0f4b8-86b0-41cd-961b-1440f3f58b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ffa9b-6a47-48eb-bc25-aafbb29462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f4b8-86b0-41cd-961b-1440f3f58b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BB4AB-9FD6-4159-A23F-C17678A24C4E}">
  <ds:schemaRefs>
    <ds:schemaRef ds:uri="http://schemas.openxmlformats.org/package/2006/metadata/core-properties"/>
    <ds:schemaRef ds:uri="0abffa9b-6a47-48eb-bc25-aafbb294621c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4eb0f4b8-86b0-41cd-961b-1440f3f58b36"/>
  </ds:schemaRefs>
</ds:datastoreItem>
</file>

<file path=customXml/itemProps2.xml><?xml version="1.0" encoding="utf-8"?>
<ds:datastoreItem xmlns:ds="http://schemas.openxmlformats.org/officeDocument/2006/customXml" ds:itemID="{9EE5F024-882E-4EA8-A30C-68E3EACB27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EB260-00C7-4E9E-B8C3-C98C70CAC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bffa9b-6a47-48eb-bc25-aafbb294621c"/>
    <ds:schemaRef ds:uri="4eb0f4b8-86b0-41cd-961b-1440f3f58b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catalog_products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TnT Geauvreau</dc:creator>
  <cp:lastModifiedBy>TnT Geauvreau</cp:lastModifiedBy>
  <dcterms:created xsi:type="dcterms:W3CDTF">2023-10-18T07:56:39Z</dcterms:created>
  <dcterms:modified xsi:type="dcterms:W3CDTF">2023-11-18T10:29:57Z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0x0101003FD6CEB24F01BF43975948DC74905EB3</vt:lpwstr>
  </property>
</Properties>
</file>